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V:\Webhelyek\FDI\honlap\szabályzatok\"/>
    </mc:Choice>
  </mc:AlternateContent>
  <bookViews>
    <workbookView xWindow="0" yWindow="0" windowWidth="11265" windowHeight="7635" tabRatio="500"/>
  </bookViews>
  <sheets>
    <sheet name="Supervisor's evaluation" sheetId="1" r:id="rId1"/>
    <sheet name="Model Curriculum" sheetId="2" r:id="rId2"/>
  </sheets>
  <definedNames>
    <definedName name="_xlnm.Print_Area" localSheetId="0">'Supervisor''s evaluation'!$A$1:$F$46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9" i="2" l="1"/>
  <c r="K9" i="2"/>
  <c r="J9" i="2"/>
  <c r="I9" i="2"/>
  <c r="H9" i="2"/>
  <c r="G9" i="2"/>
  <c r="F9" i="2"/>
  <c r="E9" i="2"/>
  <c r="M9" i="2" s="1"/>
  <c r="M8" i="2"/>
  <c r="M7" i="2"/>
  <c r="M6" i="2"/>
  <c r="M5" i="2"/>
  <c r="M4" i="2"/>
  <c r="M3" i="2"/>
  <c r="M2" i="2"/>
  <c r="D13" i="1"/>
  <c r="F11" i="1" a="1"/>
  <c r="F11" i="1" s="1"/>
  <c r="C11" i="1"/>
  <c r="F10" i="1" a="1"/>
  <c r="F10" i="1" s="1"/>
  <c r="C10" i="1"/>
  <c r="C9" i="1"/>
  <c r="F9" i="1" s="1" a="1"/>
  <c r="F9" i="1" s="1"/>
  <c r="C8" i="1"/>
  <c r="F8" i="1" s="1" a="1"/>
  <c r="F8" i="1" s="1"/>
  <c r="F5" i="1" a="1"/>
  <c r="F5" i="1" s="1"/>
  <c r="F4" i="1" a="1"/>
  <c r="F4" i="1" s="1"/>
</calcChain>
</file>

<file path=xl/sharedStrings.xml><?xml version="1.0" encoding="utf-8"?>
<sst xmlns="http://schemas.openxmlformats.org/spreadsheetml/2006/main" count="46" uniqueCount="44">
  <si>
    <t>BME Doctoral School of Physics</t>
  </si>
  <si>
    <t>Name of student</t>
  </si>
  <si>
    <t>Active semester</t>
  </si>
  <si>
    <t>Model curriculum</t>
  </si>
  <si>
    <t>Proposed credit</t>
  </si>
  <si>
    <t>Evaluation</t>
  </si>
  <si>
    <t>Consultation credits</t>
  </si>
  <si>
    <t>Research work credits</t>
  </si>
  <si>
    <t>Publication credits</t>
  </si>
  <si>
    <t>Conference credits</t>
  </si>
  <si>
    <t>Summary of evaluation and justification of credits</t>
  </si>
  <si>
    <t>Date:</t>
  </si>
  <si>
    <t>Supervisor's name:</t>
  </si>
  <si>
    <t>Consulent's name:</t>
  </si>
  <si>
    <t>Supervisor's signature:</t>
  </si>
  <si>
    <t>Consulent's signature:</t>
  </si>
  <si>
    <t>Type</t>
  </si>
  <si>
    <t>Lower limit</t>
  </si>
  <si>
    <t>Upper limit</t>
  </si>
  <si>
    <t>Subject</t>
  </si>
  <si>
    <t>Sum</t>
  </si>
  <si>
    <t>Curriculum material</t>
  </si>
  <si>
    <t>Univ. courses</t>
  </si>
  <si>
    <t>Summer School</t>
  </si>
  <si>
    <t>Teaching</t>
  </si>
  <si>
    <t xml:space="preserve">Research </t>
  </si>
  <si>
    <t>Consultation</t>
  </si>
  <si>
    <t>Research work</t>
  </si>
  <si>
    <t>Publication*</t>
  </si>
  <si>
    <t>Publication</t>
  </si>
  <si>
    <t>Conferences</t>
  </si>
  <si>
    <t>Total</t>
  </si>
  <si>
    <t>Semester totals</t>
  </si>
  <si>
    <t>* minimum 3 conference credits</t>
  </si>
  <si>
    <t xml:space="preserve">Supervisor's evaluation semester </t>
  </si>
  <si>
    <t>2022/23/2</t>
  </si>
  <si>
    <t>2023/24/1</t>
  </si>
  <si>
    <t>2023/24/2</t>
  </si>
  <si>
    <t>2024/25/1</t>
  </si>
  <si>
    <t>2024/25/2</t>
  </si>
  <si>
    <t>2025/26/1</t>
  </si>
  <si>
    <t>2025/26/2</t>
  </si>
  <si>
    <t>2026/27/1</t>
  </si>
  <si>
    <t>2026/27/2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</si>
</sst>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"/>
    <numFmt numFmtId="165" formatCode="_(\$* #,##0.00_);_(\$* \(#,##0.00\);_(\$* \-??_);_(@_)"/>
  </numFmts>
  <fonts count="5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E2F0D9"/>
        <bgColor rgb="FFDEEBF7"/>
      </patternFill>
    </fill>
    <fill>
      <patternFill patternType="solid">
        <fgColor rgb="FFFBE5D6"/>
        <bgColor rgb="FFE2F0D9"/>
      </patternFill>
    </fill>
    <fill>
      <patternFill patternType="solid">
        <fgColor rgb="FFDEEBF7"/>
        <bgColor rgb="FFE2F0D9"/>
      </patternFill>
    </fill>
    <fill>
      <patternFill patternType="solid">
        <fgColor rgb="FFFFFF00"/>
        <bgColor rgb="FFFFFF00"/>
      </patternFill>
    </fill>
    <fill>
      <patternFill patternType="solid">
        <fgColor rgb="FFC5E0B4"/>
        <bgColor rgb="FFE2F0D9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165" fontId="4" fillId="0" borderId="0" applyBorder="0" applyProtection="0"/>
  </cellStyleXfs>
  <cellXfs count="61">
    <xf numFmtId="0" fontId="0" fillId="0" borderId="0" xfId="0"/>
    <xf numFmtId="0" fontId="0" fillId="4" borderId="14" xfId="0" applyFill="1" applyBorder="1" applyAlignment="1">
      <alignment horizontal="left" vertical="center" wrapText="1"/>
    </xf>
    <xf numFmtId="0" fontId="2" fillId="0" borderId="0" xfId="0" applyFont="1"/>
    <xf numFmtId="0" fontId="1" fillId="2" borderId="1" xfId="0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0" xfId="0" applyFont="1" applyAlignment="1">
      <alignment wrapText="1"/>
    </xf>
    <xf numFmtId="0" fontId="3" fillId="3" borderId="1" xfId="0" applyFont="1" applyFill="1" applyBorder="1" applyAlignment="1">
      <alignment horizontal="center"/>
    </xf>
    <xf numFmtId="49" fontId="0" fillId="0" borderId="0" xfId="0" applyNumberFormat="1" applyAlignment="1">
      <alignment vertical="top"/>
    </xf>
    <xf numFmtId="165" fontId="4" fillId="0" borderId="0" xfId="1" applyBorder="1" applyProtection="1"/>
    <xf numFmtId="0" fontId="0" fillId="0" borderId="2" xfId="0" applyBorder="1" applyAlignment="1">
      <alignment horizontal="lef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right"/>
    </xf>
    <xf numFmtId="0" fontId="0" fillId="4" borderId="8" xfId="0" applyFill="1" applyBorder="1" applyAlignment="1">
      <alignment horizontal="left" vertical="center"/>
    </xf>
    <xf numFmtId="0" fontId="0" fillId="5" borderId="9" xfId="0" applyFill="1" applyBorder="1" applyAlignment="1">
      <alignment horizontal="right" vertical="center"/>
    </xf>
    <xf numFmtId="0" fontId="0" fillId="5" borderId="7" xfId="0" applyFill="1" applyBorder="1" applyAlignment="1">
      <alignment horizontal="right" vertical="center"/>
    </xf>
    <xf numFmtId="0" fontId="0" fillId="5" borderId="10" xfId="0" applyFill="1" applyBorder="1" applyAlignment="1">
      <alignment horizontal="right" vertical="center"/>
    </xf>
    <xf numFmtId="0" fontId="0" fillId="6" borderId="11" xfId="0" applyFill="1" applyBorder="1"/>
    <xf numFmtId="0" fontId="0" fillId="4" borderId="12" xfId="0" applyFill="1" applyBorder="1" applyAlignment="1">
      <alignment horizontal="left" vertical="center"/>
    </xf>
    <xf numFmtId="0" fontId="0" fillId="5" borderId="13" xfId="0" applyFill="1" applyBorder="1" applyAlignment="1">
      <alignment horizontal="right" vertical="center"/>
    </xf>
    <xf numFmtId="0" fontId="0" fillId="5" borderId="14" xfId="0" applyFill="1" applyBorder="1" applyAlignment="1">
      <alignment horizontal="right" vertical="center"/>
    </xf>
    <xf numFmtId="0" fontId="0" fillId="5" borderId="15" xfId="0" applyFill="1" applyBorder="1" applyAlignment="1">
      <alignment horizontal="right" vertical="center"/>
    </xf>
    <xf numFmtId="0" fontId="0" fillId="6" borderId="16" xfId="0" applyFill="1" applyBorder="1"/>
    <xf numFmtId="0" fontId="0" fillId="3" borderId="14" xfId="0" applyFill="1" applyBorder="1" applyAlignment="1">
      <alignment horizontal="right" vertical="center"/>
    </xf>
    <xf numFmtId="0" fontId="0" fillId="4" borderId="3" xfId="0" applyFill="1" applyBorder="1" applyAlignment="1">
      <alignment horizontal="left" vertical="center"/>
    </xf>
    <xf numFmtId="0" fontId="0" fillId="5" borderId="4" xfId="0" applyFill="1" applyBorder="1" applyAlignment="1">
      <alignment horizontal="right" vertical="center"/>
    </xf>
    <xf numFmtId="0" fontId="0" fillId="5" borderId="2" xfId="0" applyFill="1" applyBorder="1" applyAlignment="1">
      <alignment horizontal="right" vertical="center"/>
    </xf>
    <xf numFmtId="0" fontId="0" fillId="5" borderId="5" xfId="0" applyFill="1" applyBorder="1" applyAlignment="1">
      <alignment horizontal="right" vertical="center"/>
    </xf>
    <xf numFmtId="0" fontId="0" fillId="6" borderId="6" xfId="0" applyFill="1" applyBorder="1"/>
    <xf numFmtId="0" fontId="0" fillId="0" borderId="7" xfId="0" applyBorder="1" applyAlignment="1">
      <alignment horizontal="left" vertical="center"/>
    </xf>
    <xf numFmtId="0" fontId="0" fillId="0" borderId="7" xfId="0" applyBorder="1" applyAlignment="1">
      <alignment horizontal="right" vertical="center"/>
    </xf>
    <xf numFmtId="0" fontId="0" fillId="0" borderId="8" xfId="0" applyBorder="1" applyAlignment="1">
      <alignment horizontal="left" vertical="center"/>
    </xf>
    <xf numFmtId="0" fontId="0" fillId="6" borderId="9" xfId="0" applyFill="1" applyBorder="1" applyAlignment="1">
      <alignment horizontal="right" vertical="center"/>
    </xf>
    <xf numFmtId="0" fontId="0" fillId="6" borderId="7" xfId="0" applyFill="1" applyBorder="1" applyAlignment="1">
      <alignment horizontal="right" vertical="center"/>
    </xf>
    <xf numFmtId="0" fontId="0" fillId="6" borderId="10" xfId="0" applyFill="1" applyBorder="1" applyAlignment="1">
      <alignment horizontal="right" vertical="center"/>
    </xf>
    <xf numFmtId="0" fontId="0" fillId="0" borderId="11" xfId="0" applyBorder="1"/>
    <xf numFmtId="164" fontId="0" fillId="2" borderId="0" xfId="0" applyNumberFormat="1" applyFill="1" applyProtection="1">
      <protection locked="0"/>
    </xf>
    <xf numFmtId="0" fontId="0" fillId="0" borderId="0" xfId="0" applyAlignment="1">
      <alignment horizontal="center"/>
    </xf>
    <xf numFmtId="0" fontId="0" fillId="7" borderId="0" xfId="0" applyFill="1" applyProtection="1">
      <protection locked="0"/>
    </xf>
    <xf numFmtId="0" fontId="0" fillId="0" borderId="0" xfId="0" applyAlignment="1"/>
    <xf numFmtId="0" fontId="0" fillId="0" borderId="0" xfId="0" applyAlignment="1">
      <alignment horizontal="left"/>
    </xf>
    <xf numFmtId="0" fontId="0" fillId="2" borderId="1" xfId="0" applyFill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9" fontId="0" fillId="2" borderId="1" xfId="0" applyNumberFormat="1" applyFill="1" applyBorder="1" applyAlignment="1" applyProtection="1">
      <alignment horizontal="left" vertical="top" wrapText="1"/>
      <protection locked="0"/>
    </xf>
    <xf numFmtId="165" fontId="4" fillId="0" borderId="0" xfId="1" applyBorder="1" applyAlignment="1" applyProtection="1">
      <alignment horizontal="left"/>
    </xf>
    <xf numFmtId="0" fontId="0" fillId="2" borderId="0" xfId="0" applyFill="1" applyAlignment="1" applyProtection="1">
      <alignment horizontal="left"/>
      <protection locked="0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1" fillId="2" borderId="1" xfId="0" applyFont="1" applyFill="1" applyBorder="1" applyAlignment="1" applyProtection="1">
      <alignment horizontal="left"/>
      <protection locked="0"/>
    </xf>
    <xf numFmtId="0" fontId="0" fillId="0" borderId="0" xfId="0" applyAlignment="1">
      <alignment horizontal="right"/>
    </xf>
    <xf numFmtId="0" fontId="0" fillId="4" borderId="2" xfId="0" applyFill="1" applyBorder="1" applyAlignment="1">
      <alignment horizontal="left" vertical="center" wrapText="1"/>
    </xf>
    <xf numFmtId="0" fontId="0" fillId="3" borderId="2" xfId="0" applyFill="1" applyBorder="1" applyAlignment="1">
      <alignment horizontal="right" vertical="center"/>
    </xf>
    <xf numFmtId="0" fontId="0" fillId="4" borderId="7" xfId="0" applyFill="1" applyBorder="1" applyAlignment="1">
      <alignment horizontal="left" vertical="center" wrapText="1"/>
    </xf>
    <xf numFmtId="0" fontId="0" fillId="3" borderId="7" xfId="0" applyFill="1" applyBorder="1" applyAlignment="1">
      <alignment horizontal="right" vertical="center"/>
    </xf>
    <xf numFmtId="0" fontId="0" fillId="4" borderId="14" xfId="0" applyFill="1" applyBorder="1" applyAlignment="1">
      <alignment horizontal="left" vertical="center" wrapText="1"/>
    </xf>
    <xf numFmtId="0" fontId="0" fillId="3" borderId="14" xfId="0" applyFill="1" applyBorder="1" applyAlignment="1">
      <alignment horizontal="right" vertical="center"/>
    </xf>
  </cellXfs>
  <cellStyles count="2">
    <cellStyle name="Normál" xfId="0" builtinId="0"/>
    <cellStyle name="Pénznem" xfId="1" builtinId="4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5E0B4"/>
      <rgbColor rgb="FF808080"/>
      <rgbColor rgb="FF9999FF"/>
      <rgbColor rgb="FF993366"/>
      <rgbColor rgb="FFFBE5D6"/>
      <rgbColor rgb="FFDE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tabSelected="1" zoomScale="115" zoomScaleNormal="115" workbookViewId="0">
      <selection activeCell="D1" sqref="D1"/>
    </sheetView>
  </sheetViews>
  <sheetFormatPr defaultColWidth="8.7109375" defaultRowHeight="15" x14ac:dyDescent="0.25"/>
  <cols>
    <col min="1" max="6" width="14.28515625" customWidth="1"/>
  </cols>
  <sheetData>
    <row r="1" spans="1:6" x14ac:dyDescent="0.25">
      <c r="A1" s="54" t="s">
        <v>34</v>
      </c>
      <c r="B1" s="54"/>
      <c r="C1" s="54"/>
      <c r="D1" s="42" t="s">
        <v>38</v>
      </c>
      <c r="F1" s="41"/>
    </row>
    <row r="2" spans="1:6" x14ac:dyDescent="0.25">
      <c r="A2" s="46" t="s">
        <v>0</v>
      </c>
      <c r="B2" s="46"/>
      <c r="C2" s="46"/>
      <c r="D2" s="46"/>
      <c r="E2" s="46"/>
      <c r="F2" s="43"/>
    </row>
    <row r="3" spans="1:6" ht="15.75" thickBot="1" x14ac:dyDescent="0.3"/>
    <row r="4" spans="1:6" x14ac:dyDescent="0.25">
      <c r="A4" s="52" t="s">
        <v>1</v>
      </c>
      <c r="B4" s="52"/>
      <c r="C4" s="53"/>
      <c r="D4" s="53"/>
      <c r="E4" s="53"/>
      <c r="F4" s="2" t="str">
        <f t="array" ref="F4">_xlfn.IFS(C4="","Please enter student name",TRUE(),"")</f>
        <v>Please enter student name</v>
      </c>
    </row>
    <row r="5" spans="1:6" x14ac:dyDescent="0.25">
      <c r="A5" s="52" t="s">
        <v>2</v>
      </c>
      <c r="B5" s="52"/>
      <c r="C5" s="3"/>
      <c r="F5" s="2" t="str">
        <f t="array" ref="F5">_xlfn.IFS(C5="","Please select number of active semester from drop-down list",TRUE(),"")</f>
        <v>Please select number of active semester from drop-down list</v>
      </c>
    </row>
    <row r="7" spans="1:6" ht="30" x14ac:dyDescent="0.25">
      <c r="A7" s="51"/>
      <c r="B7" s="51"/>
      <c r="C7" s="4" t="s">
        <v>3</v>
      </c>
      <c r="D7" s="5" t="s">
        <v>4</v>
      </c>
      <c r="E7" s="6" t="s">
        <v>5</v>
      </c>
      <c r="F7" s="7"/>
    </row>
    <row r="8" spans="1:6" x14ac:dyDescent="0.25">
      <c r="A8" s="52" t="s">
        <v>6</v>
      </c>
      <c r="B8" s="52"/>
      <c r="C8" s="8" t="str">
        <f>IF(C5&lt;&gt;"",HLOOKUP(C5,'Model Curriculum'!E1:L8,5),"")</f>
        <v/>
      </c>
      <c r="D8" s="3"/>
      <c r="E8" s="3"/>
      <c r="F8" s="2" t="str">
        <f t="array" ref="F8">_xlfn.IFS(OR(D8="",E8=""),"Please fill in proposed credit and/or evaluation",D8&lt;&gt;C8,"Please justify deviation from model curriculum",TRUE(),"")</f>
        <v>Please fill in proposed credit and/or evaluation</v>
      </c>
    </row>
    <row r="9" spans="1:6" x14ac:dyDescent="0.25">
      <c r="A9" s="52" t="s">
        <v>7</v>
      </c>
      <c r="B9" s="52"/>
      <c r="C9" s="8" t="str">
        <f>IF(C5&lt;&gt;"",HLOOKUP(C5,'Model Curriculum'!E1:L8,6),"")</f>
        <v/>
      </c>
      <c r="D9" s="3"/>
      <c r="E9" s="3"/>
      <c r="F9" s="2" t="str">
        <f t="array" ref="F9">_xlfn.IFS(OR(D9="",E9=""),"Please fill in proposed credit and/or evaluation",D9&lt;&gt;C9,"Please justify deviation from model curriculum",TRUE(),"")</f>
        <v>Please fill in proposed credit and/or evaluation</v>
      </c>
    </row>
    <row r="10" spans="1:6" x14ac:dyDescent="0.25">
      <c r="A10" s="52" t="s">
        <v>8</v>
      </c>
      <c r="B10" s="52"/>
      <c r="C10" s="8" t="str">
        <f>IF(C5&lt;&gt;"",HLOOKUP(C5,'Model Curriculum'!E1:L8,7),"")</f>
        <v/>
      </c>
      <c r="D10" s="3"/>
      <c r="E10" s="3"/>
      <c r="F10" s="2" t="str">
        <f t="array" ref="F10">_xlfn.IFS(AND(D10=""),"Please fill in proposed credit",AND(D10&gt;0,E10=""),"Please fill in proposed evaluation",AND(D10&lt;&gt;"",LEN(A15)&lt;500),"Please provide justification in your summary below",TRUE(),"")</f>
        <v>Please fill in proposed credit</v>
      </c>
    </row>
    <row r="11" spans="1:6" x14ac:dyDescent="0.25">
      <c r="A11" s="52" t="s">
        <v>9</v>
      </c>
      <c r="B11" s="52"/>
      <c r="C11" s="8" t="str">
        <f>IF(C5&lt;&gt;"",HLOOKUP(C5,'Model Curriculum'!E1:L8,8),"")</f>
        <v/>
      </c>
      <c r="D11" s="3"/>
      <c r="E11" s="3"/>
      <c r="F11" s="2" t="str">
        <f t="array" ref="F11">_xlfn.IFS(AND(D11=""),"Please fill in proposed credit",AND(D11&gt;0,E11=""),"Please fill in proposed evaluation",AND(D11&gt;0,LEN(A15)&lt;500),"Please provide justification in your summary below",TRUE(),"")</f>
        <v>Please fill in proposed credit</v>
      </c>
    </row>
    <row r="13" spans="1:6" x14ac:dyDescent="0.25">
      <c r="A13" s="46" t="s">
        <v>10</v>
      </c>
      <c r="B13" s="46"/>
      <c r="C13" s="46"/>
      <c r="D13" s="47" t="str">
        <f>IF(LEN(A15)&lt;500,"(min 500 characters)","")</f>
        <v>(min 500 characters)</v>
      </c>
      <c r="E13" s="47"/>
    </row>
    <row r="14" spans="1:6" x14ac:dyDescent="0.25">
      <c r="C14" s="9"/>
      <c r="D14" s="9"/>
    </row>
    <row r="15" spans="1:6" x14ac:dyDescent="0.25">
      <c r="A15" s="48"/>
      <c r="B15" s="48"/>
      <c r="C15" s="48"/>
      <c r="D15" s="48"/>
      <c r="E15" s="48"/>
      <c r="F15" s="48"/>
    </row>
    <row r="16" spans="1:6" x14ac:dyDescent="0.25">
      <c r="A16" s="48"/>
      <c r="B16" s="48"/>
      <c r="C16" s="48"/>
      <c r="D16" s="48"/>
      <c r="E16" s="48"/>
      <c r="F16" s="48"/>
    </row>
    <row r="17" spans="1:6" x14ac:dyDescent="0.25">
      <c r="A17" s="48"/>
      <c r="B17" s="48"/>
      <c r="C17" s="48"/>
      <c r="D17" s="48"/>
      <c r="E17" s="48"/>
      <c r="F17" s="48"/>
    </row>
    <row r="18" spans="1:6" x14ac:dyDescent="0.25">
      <c r="A18" s="48"/>
      <c r="B18" s="48"/>
      <c r="C18" s="48"/>
      <c r="D18" s="48"/>
      <c r="E18" s="48"/>
      <c r="F18" s="48"/>
    </row>
    <row r="19" spans="1:6" x14ac:dyDescent="0.25">
      <c r="A19" s="48"/>
      <c r="B19" s="48"/>
      <c r="C19" s="48"/>
      <c r="D19" s="48"/>
      <c r="E19" s="48"/>
      <c r="F19" s="48"/>
    </row>
    <row r="20" spans="1:6" x14ac:dyDescent="0.25">
      <c r="A20" s="48"/>
      <c r="B20" s="48"/>
      <c r="C20" s="48"/>
      <c r="D20" s="48"/>
      <c r="E20" s="48"/>
      <c r="F20" s="48"/>
    </row>
    <row r="21" spans="1:6" x14ac:dyDescent="0.25">
      <c r="A21" s="48"/>
      <c r="B21" s="48"/>
      <c r="C21" s="48"/>
      <c r="D21" s="48"/>
      <c r="E21" s="48"/>
      <c r="F21" s="48"/>
    </row>
    <row r="22" spans="1:6" x14ac:dyDescent="0.25">
      <c r="A22" s="48"/>
      <c r="B22" s="48"/>
      <c r="C22" s="48"/>
      <c r="D22" s="48"/>
      <c r="E22" s="48"/>
      <c r="F22" s="48"/>
    </row>
    <row r="23" spans="1:6" x14ac:dyDescent="0.25">
      <c r="A23" s="48"/>
      <c r="B23" s="48"/>
      <c r="C23" s="48"/>
      <c r="D23" s="48"/>
      <c r="E23" s="48"/>
      <c r="F23" s="48"/>
    </row>
    <row r="24" spans="1:6" x14ac:dyDescent="0.25">
      <c r="A24" s="48"/>
      <c r="B24" s="48"/>
      <c r="C24" s="48"/>
      <c r="D24" s="48"/>
      <c r="E24" s="48"/>
      <c r="F24" s="48"/>
    </row>
    <row r="25" spans="1:6" x14ac:dyDescent="0.25">
      <c r="A25" s="48"/>
      <c r="B25" s="48"/>
      <c r="C25" s="48"/>
      <c r="D25" s="48"/>
      <c r="E25" s="48"/>
      <c r="F25" s="48"/>
    </row>
    <row r="26" spans="1:6" x14ac:dyDescent="0.25">
      <c r="A26" s="48"/>
      <c r="B26" s="48"/>
      <c r="C26" s="48"/>
      <c r="D26" s="48"/>
      <c r="E26" s="48"/>
      <c r="F26" s="48"/>
    </row>
    <row r="27" spans="1:6" x14ac:dyDescent="0.25">
      <c r="A27" s="48"/>
      <c r="B27" s="48"/>
      <c r="C27" s="48"/>
      <c r="D27" s="48"/>
      <c r="E27" s="48"/>
      <c r="F27" s="48"/>
    </row>
    <row r="28" spans="1:6" x14ac:dyDescent="0.25">
      <c r="A28" s="48"/>
      <c r="B28" s="48"/>
      <c r="C28" s="48"/>
      <c r="D28" s="48"/>
      <c r="E28" s="48"/>
      <c r="F28" s="48"/>
    </row>
    <row r="29" spans="1:6" x14ac:dyDescent="0.25">
      <c r="A29" s="48"/>
      <c r="B29" s="48"/>
      <c r="C29" s="48"/>
      <c r="D29" s="48"/>
      <c r="E29" s="48"/>
      <c r="F29" s="48"/>
    </row>
    <row r="30" spans="1:6" x14ac:dyDescent="0.25">
      <c r="A30" s="48"/>
      <c r="B30" s="48"/>
      <c r="C30" s="48"/>
      <c r="D30" s="48"/>
      <c r="E30" s="48"/>
      <c r="F30" s="48"/>
    </row>
    <row r="31" spans="1:6" x14ac:dyDescent="0.25">
      <c r="A31" s="48"/>
      <c r="B31" s="48"/>
      <c r="C31" s="48"/>
      <c r="D31" s="48"/>
      <c r="E31" s="48"/>
      <c r="F31" s="48"/>
    </row>
    <row r="32" spans="1:6" x14ac:dyDescent="0.25">
      <c r="A32" s="48"/>
      <c r="B32" s="48"/>
      <c r="C32" s="48"/>
      <c r="D32" s="48"/>
      <c r="E32" s="48"/>
      <c r="F32" s="48"/>
    </row>
    <row r="33" spans="1:6" x14ac:dyDescent="0.25">
      <c r="A33" s="48"/>
      <c r="B33" s="48"/>
      <c r="C33" s="48"/>
      <c r="D33" s="48"/>
      <c r="E33" s="48"/>
      <c r="F33" s="48"/>
    </row>
    <row r="34" spans="1:6" x14ac:dyDescent="0.25">
      <c r="A34" s="48"/>
      <c r="B34" s="48"/>
      <c r="C34" s="48"/>
      <c r="D34" s="48"/>
      <c r="E34" s="48"/>
      <c r="F34" s="48"/>
    </row>
    <row r="35" spans="1:6" x14ac:dyDescent="0.25">
      <c r="A35" s="48"/>
      <c r="B35" s="48"/>
      <c r="C35" s="48"/>
      <c r="D35" s="48"/>
      <c r="E35" s="48"/>
      <c r="F35" s="48"/>
    </row>
    <row r="36" spans="1:6" x14ac:dyDescent="0.25">
      <c r="A36" s="48"/>
      <c r="B36" s="48"/>
      <c r="C36" s="48"/>
      <c r="D36" s="48"/>
      <c r="E36" s="48"/>
      <c r="F36" s="48"/>
    </row>
    <row r="37" spans="1:6" x14ac:dyDescent="0.25">
      <c r="A37" s="48"/>
      <c r="B37" s="48"/>
      <c r="C37" s="48"/>
      <c r="D37" s="48"/>
      <c r="E37" s="48"/>
      <c r="F37" s="48"/>
    </row>
    <row r="38" spans="1:6" x14ac:dyDescent="0.25">
      <c r="A38" s="48"/>
      <c r="B38" s="48"/>
      <c r="C38" s="48"/>
      <c r="D38" s="48"/>
      <c r="E38" s="48"/>
      <c r="F38" s="48"/>
    </row>
    <row r="40" spans="1:6" x14ac:dyDescent="0.25">
      <c r="A40" t="s">
        <v>11</v>
      </c>
      <c r="B40" s="40"/>
    </row>
    <row r="41" spans="1:6" s="10" customFormat="1" x14ac:dyDescent="0.25">
      <c r="A41" s="49" t="s">
        <v>12</v>
      </c>
      <c r="B41" s="49"/>
      <c r="E41" s="10" t="s">
        <v>13</v>
      </c>
    </row>
    <row r="42" spans="1:6" x14ac:dyDescent="0.25">
      <c r="A42" s="50"/>
      <c r="B42" s="50"/>
      <c r="E42" s="50"/>
      <c r="F42" s="50"/>
    </row>
    <row r="43" spans="1:6" ht="15.75" thickBot="1" x14ac:dyDescent="0.3">
      <c r="A43" s="44" t="s">
        <v>14</v>
      </c>
      <c r="B43" s="44"/>
      <c r="E43" t="s">
        <v>15</v>
      </c>
    </row>
    <row r="44" spans="1:6" ht="15.75" thickBot="1" x14ac:dyDescent="0.3">
      <c r="A44" s="45"/>
      <c r="B44" s="45"/>
      <c r="E44" s="45"/>
      <c r="F44" s="45"/>
    </row>
    <row r="45" spans="1:6" ht="15.75" thickBot="1" x14ac:dyDescent="0.3">
      <c r="A45" s="45"/>
      <c r="B45" s="45"/>
      <c r="E45" s="45"/>
      <c r="F45" s="45"/>
    </row>
    <row r="46" spans="1:6" ht="15.75" thickBot="1" x14ac:dyDescent="0.3">
      <c r="A46" s="45"/>
      <c r="B46" s="45"/>
      <c r="E46" s="45"/>
      <c r="F46" s="45"/>
    </row>
  </sheetData>
  <sheetProtection algorithmName="SHA-512" hashValue="PaWALi0hM3KPpWJXwM5PLMcnGvtDQcEvpUD3MGqBUkU2RyKd0h1AhAMiTNf4QVot+fAOXt05q9RnOFGd+BGveg==" saltValue="1cK31zhXPs2r6IpSSUJovA==" spinCount="100000" sheet="1" objects="1" scenarios="1"/>
  <mergeCells count="19">
    <mergeCell ref="A4:B4"/>
    <mergeCell ref="C4:E4"/>
    <mergeCell ref="A5:B5"/>
    <mergeCell ref="A1:C1"/>
    <mergeCell ref="A2:E2"/>
    <mergeCell ref="A7:B7"/>
    <mergeCell ref="A8:B8"/>
    <mergeCell ref="A9:B9"/>
    <mergeCell ref="A10:B10"/>
    <mergeCell ref="A11:B11"/>
    <mergeCell ref="A43:B43"/>
    <mergeCell ref="A44:B46"/>
    <mergeCell ref="E44:F46"/>
    <mergeCell ref="A13:C13"/>
    <mergeCell ref="D13:E13"/>
    <mergeCell ref="A15:F38"/>
    <mergeCell ref="A41:B41"/>
    <mergeCell ref="A42:B42"/>
    <mergeCell ref="E42:F42"/>
  </mergeCells>
  <dataValidations count="7">
    <dataValidation type="list" allowBlank="1" showInputMessage="1" showErrorMessage="1" sqref="C5:C6">
      <formula1>"1,2,3,4,5,6,7,8"</formula1>
      <formula2>0</formula2>
    </dataValidation>
    <dataValidation type="list" allowBlank="1" showInputMessage="1" showErrorMessage="1" sqref="E8:E11">
      <formula1>"excellent,good,average,sufficient,insufficient"</formula1>
      <formula2>0</formula2>
    </dataValidation>
    <dataValidation type="list" allowBlank="1" showInputMessage="1" showErrorMessage="1" sqref="D8">
      <formula1>"6,3,0,9,12"</formula1>
    </dataValidation>
    <dataValidation type="list" allowBlank="1" showInputMessage="1" showErrorMessage="1" sqref="D9">
      <formula1>"12,9,6,3,0,15,18,21,24"</formula1>
    </dataValidation>
    <dataValidation type="list" allowBlank="1" showInputMessage="1" showErrorMessage="1" sqref="D10">
      <formula1>"0,3,6,9,12,15,18,21,24"</formula1>
      <formula2>0</formula2>
    </dataValidation>
    <dataValidation type="list" allowBlank="1" showInputMessage="1" showErrorMessage="1" sqref="D11">
      <formula1>"0,3,6"</formula1>
      <formula2>0</formula2>
    </dataValidation>
    <dataValidation showInputMessage="1" showErrorMessage="1" sqref="B40">
      <formula1>0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'Model Curriculum'!$O$1:$O$9</xm:f>
          </x14:formula1>
          <xm:sqref>D1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zoomScaleNormal="100" workbookViewId="0">
      <selection activeCell="O10" sqref="O10"/>
    </sheetView>
  </sheetViews>
  <sheetFormatPr defaultColWidth="8.7109375" defaultRowHeight="15" x14ac:dyDescent="0.25"/>
  <cols>
    <col min="1" max="1" width="11.28515625" customWidth="1"/>
    <col min="2" max="2" width="10.7109375" customWidth="1"/>
    <col min="3" max="3" width="10" customWidth="1"/>
    <col min="4" max="4" width="14.7109375" customWidth="1"/>
    <col min="15" max="15" width="13" customWidth="1"/>
  </cols>
  <sheetData>
    <row r="1" spans="1:15" x14ac:dyDescent="0.25">
      <c r="A1" s="11" t="s">
        <v>16</v>
      </c>
      <c r="B1" s="12" t="s">
        <v>17</v>
      </c>
      <c r="C1" s="12" t="s">
        <v>18</v>
      </c>
      <c r="D1" s="13" t="s">
        <v>19</v>
      </c>
      <c r="E1" s="14">
        <v>1</v>
      </c>
      <c r="F1" s="12">
        <v>2</v>
      </c>
      <c r="G1" s="12">
        <v>3</v>
      </c>
      <c r="H1" s="12">
        <v>4</v>
      </c>
      <c r="I1" s="12">
        <v>5</v>
      </c>
      <c r="J1" s="12">
        <v>6</v>
      </c>
      <c r="K1" s="12">
        <v>7</v>
      </c>
      <c r="L1" s="15">
        <v>8</v>
      </c>
      <c r="M1" s="16" t="s">
        <v>20</v>
      </c>
      <c r="O1" t="s">
        <v>35</v>
      </c>
    </row>
    <row r="2" spans="1:15" ht="15" customHeight="1" x14ac:dyDescent="0.25">
      <c r="A2" s="57" t="s">
        <v>21</v>
      </c>
      <c r="B2" s="58">
        <v>18</v>
      </c>
      <c r="C2" s="58">
        <v>30</v>
      </c>
      <c r="D2" s="17" t="s">
        <v>22</v>
      </c>
      <c r="E2" s="18">
        <v>6</v>
      </c>
      <c r="F2" s="19">
        <v>6</v>
      </c>
      <c r="G2" s="19">
        <v>3</v>
      </c>
      <c r="H2" s="19">
        <v>3</v>
      </c>
      <c r="I2" s="19"/>
      <c r="J2" s="19"/>
      <c r="K2" s="19"/>
      <c r="L2" s="20"/>
      <c r="M2" s="21">
        <f t="shared" ref="M2:M9" si="0">SUM(E2:L2)</f>
        <v>18</v>
      </c>
      <c r="O2" t="s">
        <v>36</v>
      </c>
    </row>
    <row r="3" spans="1:15" x14ac:dyDescent="0.25">
      <c r="A3" s="57"/>
      <c r="B3" s="58"/>
      <c r="C3" s="58"/>
      <c r="D3" s="22" t="s">
        <v>23</v>
      </c>
      <c r="E3" s="23"/>
      <c r="F3" s="24"/>
      <c r="G3" s="24"/>
      <c r="H3" s="24"/>
      <c r="I3" s="24"/>
      <c r="J3" s="24">
        <v>3</v>
      </c>
      <c r="K3" s="24"/>
      <c r="L3" s="25">
        <v>3</v>
      </c>
      <c r="M3" s="26">
        <f t="shared" si="0"/>
        <v>6</v>
      </c>
      <c r="O3" t="s">
        <v>37</v>
      </c>
    </row>
    <row r="4" spans="1:15" x14ac:dyDescent="0.25">
      <c r="A4" s="1" t="s">
        <v>24</v>
      </c>
      <c r="B4" s="27">
        <v>18</v>
      </c>
      <c r="C4" s="27">
        <v>24</v>
      </c>
      <c r="D4" s="22" t="s">
        <v>24</v>
      </c>
      <c r="E4" s="23">
        <v>3</v>
      </c>
      <c r="F4" s="24">
        <v>3</v>
      </c>
      <c r="G4" s="24">
        <v>3</v>
      </c>
      <c r="H4" s="24">
        <v>3</v>
      </c>
      <c r="I4" s="24">
        <v>3</v>
      </c>
      <c r="J4" s="24">
        <v>3</v>
      </c>
      <c r="K4" s="24"/>
      <c r="L4" s="25"/>
      <c r="M4" s="26">
        <f t="shared" si="0"/>
        <v>18</v>
      </c>
      <c r="O4" t="s">
        <v>38</v>
      </c>
    </row>
    <row r="5" spans="1:15" ht="14.25" customHeight="1" x14ac:dyDescent="0.25">
      <c r="A5" s="59" t="s">
        <v>25</v>
      </c>
      <c r="B5" s="60">
        <v>120</v>
      </c>
      <c r="C5" s="60">
        <v>150</v>
      </c>
      <c r="D5" s="22" t="s">
        <v>26</v>
      </c>
      <c r="E5" s="23">
        <v>6</v>
      </c>
      <c r="F5" s="24">
        <v>6</v>
      </c>
      <c r="G5" s="24">
        <v>6</v>
      </c>
      <c r="H5" s="24">
        <v>6</v>
      </c>
      <c r="I5" s="24">
        <v>6</v>
      </c>
      <c r="J5" s="24">
        <v>6</v>
      </c>
      <c r="K5" s="24">
        <v>6</v>
      </c>
      <c r="L5" s="25">
        <v>6</v>
      </c>
      <c r="M5" s="26">
        <f t="shared" si="0"/>
        <v>48</v>
      </c>
      <c r="O5" t="s">
        <v>39</v>
      </c>
    </row>
    <row r="6" spans="1:15" x14ac:dyDescent="0.25">
      <c r="A6" s="59"/>
      <c r="B6" s="60"/>
      <c r="C6" s="60"/>
      <c r="D6" s="22" t="s">
        <v>27</v>
      </c>
      <c r="E6" s="23">
        <v>12</v>
      </c>
      <c r="F6" s="24">
        <v>12</v>
      </c>
      <c r="G6" s="24">
        <v>12</v>
      </c>
      <c r="H6" s="24">
        <v>12</v>
      </c>
      <c r="I6" s="24">
        <v>12</v>
      </c>
      <c r="J6" s="24">
        <v>12</v>
      </c>
      <c r="K6" s="24">
        <v>12</v>
      </c>
      <c r="L6" s="25">
        <v>12</v>
      </c>
      <c r="M6" s="26">
        <f t="shared" si="0"/>
        <v>96</v>
      </c>
      <c r="O6" t="s">
        <v>40</v>
      </c>
    </row>
    <row r="7" spans="1:15" ht="14.25" customHeight="1" x14ac:dyDescent="0.25">
      <c r="A7" s="55" t="s">
        <v>28</v>
      </c>
      <c r="B7" s="56">
        <v>54</v>
      </c>
      <c r="C7" s="56">
        <v>66</v>
      </c>
      <c r="D7" s="22" t="s">
        <v>29</v>
      </c>
      <c r="E7" s="23">
        <v>3</v>
      </c>
      <c r="F7" s="24">
        <v>3</v>
      </c>
      <c r="G7" s="24">
        <v>6</v>
      </c>
      <c r="H7" s="24">
        <v>6</v>
      </c>
      <c r="I7" s="24">
        <v>6</v>
      </c>
      <c r="J7" s="24">
        <v>6</v>
      </c>
      <c r="K7" s="24">
        <v>9</v>
      </c>
      <c r="L7" s="25">
        <v>9</v>
      </c>
      <c r="M7" s="26">
        <f t="shared" si="0"/>
        <v>48</v>
      </c>
      <c r="O7" t="s">
        <v>41</v>
      </c>
    </row>
    <row r="8" spans="1:15" x14ac:dyDescent="0.25">
      <c r="A8" s="55"/>
      <c r="B8" s="56"/>
      <c r="C8" s="56"/>
      <c r="D8" s="28" t="s">
        <v>30</v>
      </c>
      <c r="E8" s="29"/>
      <c r="F8" s="30"/>
      <c r="G8" s="30"/>
      <c r="H8" s="30"/>
      <c r="I8" s="30">
        <v>3</v>
      </c>
      <c r="J8" s="30"/>
      <c r="K8" s="30">
        <v>3</v>
      </c>
      <c r="L8" s="31"/>
      <c r="M8" s="32">
        <f t="shared" si="0"/>
        <v>6</v>
      </c>
      <c r="O8" t="s">
        <v>42</v>
      </c>
    </row>
    <row r="9" spans="1:15" x14ac:dyDescent="0.25">
      <c r="A9" s="33" t="s">
        <v>31</v>
      </c>
      <c r="B9" s="34"/>
      <c r="C9" s="34"/>
      <c r="D9" s="35" t="s">
        <v>32</v>
      </c>
      <c r="E9" s="36">
        <f t="shared" ref="E9:L9" si="1">SUM(E2:E8)</f>
        <v>30</v>
      </c>
      <c r="F9" s="37">
        <f t="shared" si="1"/>
        <v>30</v>
      </c>
      <c r="G9" s="37">
        <f t="shared" si="1"/>
        <v>30</v>
      </c>
      <c r="H9" s="37">
        <f t="shared" si="1"/>
        <v>30</v>
      </c>
      <c r="I9" s="37">
        <f t="shared" si="1"/>
        <v>30</v>
      </c>
      <c r="J9" s="37">
        <f t="shared" si="1"/>
        <v>30</v>
      </c>
      <c r="K9" s="37">
        <f t="shared" si="1"/>
        <v>30</v>
      </c>
      <c r="L9" s="38">
        <f t="shared" si="1"/>
        <v>30</v>
      </c>
      <c r="M9" s="39">
        <f t="shared" si="0"/>
        <v>240</v>
      </c>
      <c r="O9" t="s">
        <v>43</v>
      </c>
    </row>
    <row r="10" spans="1:15" x14ac:dyDescent="0.25">
      <c r="A10" t="s">
        <v>33</v>
      </c>
    </row>
  </sheetData>
  <sheetProtection algorithmName="SHA-512" hashValue="SrVLcoelU1+6XDm7VhswlEwgwtL6+FPRPd7ura6ycJUyPHEPYFl+wnS+JYgym6dPZI34lPaOzxFDppeP5Pzcqg==" saltValue="3I4Ims2OysPPr3V7+HhTdA==" spinCount="100000" sheet="1" objects="1" scenarios="1"/>
  <mergeCells count="9">
    <mergeCell ref="A7:A8"/>
    <mergeCell ref="B7:B8"/>
    <mergeCell ref="C7:C8"/>
    <mergeCell ref="A2:A3"/>
    <mergeCell ref="B2:B3"/>
    <mergeCell ref="C2:C3"/>
    <mergeCell ref="A5:A6"/>
    <mergeCell ref="B5:B6"/>
    <mergeCell ref="C5:C6"/>
  </mergeCells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Supervisor's evaluation</vt:lpstr>
      <vt:lpstr>Model Curriculum</vt:lpstr>
      <vt:lpstr>'Supervisor''s evaluation'!Nyomtatási_terület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takacs</dc:creator>
  <dc:description/>
  <cp:lastModifiedBy>vidamari</cp:lastModifiedBy>
  <cp:revision>1</cp:revision>
  <cp:lastPrinted>2022-07-23T15:14:23Z</cp:lastPrinted>
  <dcterms:created xsi:type="dcterms:W3CDTF">2022-07-23T12:33:32Z</dcterms:created>
  <dcterms:modified xsi:type="dcterms:W3CDTF">2024-12-16T10:16:02Z</dcterms:modified>
  <dc:language>en-GB</dc:language>
</cp:coreProperties>
</file>